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lis_000\Desktop\Temp\Pryor\"/>
    </mc:Choice>
  </mc:AlternateContent>
  <bookViews>
    <workbookView xWindow="0" yWindow="0" windowWidth="19200" windowHeight="7620" activeTab="3"/>
  </bookViews>
  <sheets>
    <sheet name="FV" sheetId="1" r:id="rId1"/>
    <sheet name="PV" sheetId="2" r:id="rId2"/>
    <sheet name="PMT" sheetId="3" r:id="rId3"/>
    <sheet name="NPER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4" l="1"/>
  <c r="C5" i="3"/>
  <c r="C4" i="3"/>
  <c r="B4" i="4"/>
  <c r="B4" i="3"/>
  <c r="B5" i="3" s="1"/>
  <c r="B5" i="2"/>
  <c r="C4" i="2"/>
  <c r="C5" i="2" s="1"/>
  <c r="B4" i="2"/>
  <c r="C4" i="1"/>
  <c r="C5" i="1"/>
  <c r="B5" i="1"/>
  <c r="B4" i="1"/>
  <c r="B5" i="4"/>
  <c r="B6" i="2"/>
</calcChain>
</file>

<file path=xl/sharedStrings.xml><?xml version="1.0" encoding="utf-8"?>
<sst xmlns="http://schemas.openxmlformats.org/spreadsheetml/2006/main" count="19" uniqueCount="14">
  <si>
    <t>Monthly Savings</t>
  </si>
  <si>
    <t>Annual Interest Rate</t>
  </si>
  <si>
    <t>Years</t>
  </si>
  <si>
    <t>Months (calculated)</t>
  </si>
  <si>
    <t>Future Value</t>
  </si>
  <si>
    <t>Monthly Payments</t>
  </si>
  <si>
    <t>Present Value</t>
  </si>
  <si>
    <t>Amount Borrowed</t>
  </si>
  <si>
    <t>Term in Years</t>
  </si>
  <si>
    <t>Term in Months (calculated)</t>
  </si>
  <si>
    <t>Monthly Payment</t>
  </si>
  <si>
    <t>Number of Periods</t>
  </si>
  <si>
    <t>Loan Amount</t>
  </si>
  <si>
    <t>Monthly Payment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</si>
</sst>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8" fontId="0" fillId="0" borderId="0" xfId="0" applyNumberFormat="1"/>
    <xf numFmtId="0" fontId="0" fillId="2" borderId="1" xfId="0" applyFill="1" applyBorder="1"/>
    <xf numFmtId="0" fontId="0" fillId="3" borderId="1" xfId="0" applyFill="1" applyBorder="1"/>
    <xf numFmtId="8" fontId="0" fillId="3" borderId="1" xfId="0" applyNumberFormat="1" applyFill="1" applyBorder="1"/>
    <xf numFmtId="10" fontId="0" fillId="2" borderId="1" xfId="0" applyNumberFormat="1" applyFill="1" applyBorder="1"/>
    <xf numFmtId="10" fontId="0" fillId="0" borderId="0" xfId="0" applyNumberFormat="1"/>
    <xf numFmtId="0" fontId="2" fillId="0" borderId="0" xfId="0" applyFont="1"/>
    <xf numFmtId="0" fontId="2" fillId="0" borderId="0" xfId="0" applyFont="1" applyAlignment="1">
      <alignment horizontal="right"/>
    </xf>
    <xf numFmtId="8" fontId="2" fillId="0" borderId="0" xfId="0" applyNumberFormat="1" applyFont="1"/>
    <xf numFmtId="44" fontId="0" fillId="0" borderId="0" xfId="1" applyFont="1"/>
    <xf numFmtId="1" fontId="0" fillId="0" borderId="0" xfId="0" applyNumberFormat="1"/>
    <xf numFmtId="1" fontId="0" fillId="3" borderId="0" xfId="0" applyNumberForma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zoomScale="300" zoomScaleNormal="300" workbookViewId="0">
      <selection activeCell="B1" sqref="B1"/>
    </sheetView>
  </sheetViews>
  <sheetFormatPr defaultRowHeight="15" x14ac:dyDescent="0.25"/>
  <cols>
    <col min="1" max="1" width="19.42578125" bestFit="1" customWidth="1"/>
    <col min="2" max="2" width="12.5703125" bestFit="1" customWidth="1"/>
    <col min="3" max="3" width="10.85546875" bestFit="1" customWidth="1"/>
  </cols>
  <sheetData>
    <row r="1" spans="1:3" x14ac:dyDescent="0.25">
      <c r="A1" t="s">
        <v>0</v>
      </c>
      <c r="B1">
        <v>500</v>
      </c>
      <c r="C1" s="2"/>
    </row>
    <row r="2" spans="1:3" x14ac:dyDescent="0.25">
      <c r="A2" t="s">
        <v>1</v>
      </c>
      <c r="B2" s="6">
        <v>0.03</v>
      </c>
      <c r="C2" s="5"/>
    </row>
    <row r="3" spans="1:3" x14ac:dyDescent="0.25">
      <c r="A3" t="s">
        <v>2</v>
      </c>
      <c r="B3">
        <v>15</v>
      </c>
      <c r="C3" s="2"/>
    </row>
    <row r="4" spans="1:3" x14ac:dyDescent="0.25">
      <c r="A4" t="s">
        <v>3</v>
      </c>
      <c r="B4">
        <f>B3*12</f>
        <v>180</v>
      </c>
      <c r="C4" s="3">
        <f>C3*12</f>
        <v>0</v>
      </c>
    </row>
    <row r="5" spans="1:3" x14ac:dyDescent="0.25">
      <c r="A5" t="s">
        <v>4</v>
      </c>
      <c r="B5" s="1">
        <f>FV(B2/12,B4,-B1)</f>
        <v>113486.34493359918</v>
      </c>
      <c r="C5" s="4">
        <f>FV(C2/12,C4,-C1)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zoomScale="300" zoomScaleNormal="300" workbookViewId="0">
      <selection activeCell="B5" sqref="B5"/>
    </sheetView>
  </sheetViews>
  <sheetFormatPr defaultRowHeight="15" x14ac:dyDescent="0.25"/>
  <cols>
    <col min="1" max="1" width="19.42578125" bestFit="1" customWidth="1"/>
    <col min="2" max="2" width="17.28515625" bestFit="1" customWidth="1"/>
    <col min="3" max="3" width="10.85546875" bestFit="1" customWidth="1"/>
  </cols>
  <sheetData>
    <row r="1" spans="1:3" x14ac:dyDescent="0.25">
      <c r="A1" t="s">
        <v>5</v>
      </c>
      <c r="B1">
        <v>500</v>
      </c>
      <c r="C1" s="2"/>
    </row>
    <row r="2" spans="1:3" x14ac:dyDescent="0.25">
      <c r="A2" t="s">
        <v>1</v>
      </c>
      <c r="B2" s="6">
        <v>4.4999999999999998E-2</v>
      </c>
      <c r="C2" s="5"/>
    </row>
    <row r="3" spans="1:3" x14ac:dyDescent="0.25">
      <c r="A3" t="s">
        <v>2</v>
      </c>
      <c r="B3">
        <v>5</v>
      </c>
      <c r="C3" s="2"/>
    </row>
    <row r="4" spans="1:3" x14ac:dyDescent="0.25">
      <c r="A4" t="s">
        <v>3</v>
      </c>
      <c r="B4">
        <f>B3*12</f>
        <v>60</v>
      </c>
      <c r="C4" s="3">
        <f>C3*12</f>
        <v>0</v>
      </c>
    </row>
    <row r="5" spans="1:3" x14ac:dyDescent="0.25">
      <c r="A5" t="s">
        <v>6</v>
      </c>
      <c r="B5" s="1">
        <f>PV(B2/12,B4,-B1)</f>
        <v>26819.690175855605</v>
      </c>
      <c r="C5" s="4">
        <f>FV(C2/12,C4,-C1)</f>
        <v>0</v>
      </c>
    </row>
    <row r="6" spans="1:3" x14ac:dyDescent="0.25">
      <c r="B6" t="str">
        <f ca="1">_xlfn.FORMULATEXT(B5)</f>
        <v>=PV(B2/12,B4,-B1)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zoomScale="300" zoomScaleNormal="300" workbookViewId="0">
      <selection activeCell="C1" sqref="C1:C5"/>
    </sheetView>
  </sheetViews>
  <sheetFormatPr defaultRowHeight="15" x14ac:dyDescent="0.25"/>
  <cols>
    <col min="1" max="1" width="26.28515625" bestFit="1" customWidth="1"/>
    <col min="2" max="3" width="11.85546875" bestFit="1" customWidth="1"/>
  </cols>
  <sheetData>
    <row r="1" spans="1:3" x14ac:dyDescent="0.25">
      <c r="A1" t="s">
        <v>7</v>
      </c>
      <c r="B1">
        <v>150000</v>
      </c>
      <c r="C1" s="2"/>
    </row>
    <row r="2" spans="1:3" x14ac:dyDescent="0.25">
      <c r="A2" t="s">
        <v>1</v>
      </c>
      <c r="B2" s="6">
        <v>4.4999999999999998E-2</v>
      </c>
      <c r="C2" s="5"/>
    </row>
    <row r="3" spans="1:3" x14ac:dyDescent="0.25">
      <c r="A3" t="s">
        <v>8</v>
      </c>
      <c r="B3">
        <v>30</v>
      </c>
      <c r="C3" s="2"/>
    </row>
    <row r="4" spans="1:3" x14ac:dyDescent="0.25">
      <c r="A4" t="s">
        <v>9</v>
      </c>
      <c r="B4">
        <f>B3*12</f>
        <v>360</v>
      </c>
      <c r="C4" s="3">
        <f>C3*12</f>
        <v>0</v>
      </c>
    </row>
    <row r="5" spans="1:3" x14ac:dyDescent="0.25">
      <c r="A5" t="s">
        <v>10</v>
      </c>
      <c r="B5" s="1">
        <f>PMT(B2/12,B4,-B1)</f>
        <v>760.02796473882097</v>
      </c>
      <c r="C5" s="4" t="str">
        <f>IFERROR(PMT(C2/12,C4,-C1),"")</f>
        <v/>
      </c>
    </row>
    <row r="6" spans="1:3" x14ac:dyDescent="0.25">
      <c r="A6" s="7"/>
      <c r="B6" s="8"/>
      <c r="C6" s="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zoomScale="300" zoomScaleNormal="300" workbookViewId="0">
      <selection activeCell="C6" sqref="C6"/>
    </sheetView>
  </sheetViews>
  <sheetFormatPr defaultRowHeight="15" x14ac:dyDescent="0.25"/>
  <cols>
    <col min="1" max="1" width="24.7109375" bestFit="1" customWidth="1"/>
    <col min="2" max="2" width="19.5703125" bestFit="1" customWidth="1"/>
    <col min="3" max="3" width="13.42578125" customWidth="1"/>
  </cols>
  <sheetData>
    <row r="1" spans="1:3" x14ac:dyDescent="0.25">
      <c r="A1" t="s">
        <v>12</v>
      </c>
      <c r="B1">
        <v>20000</v>
      </c>
      <c r="C1" s="2"/>
    </row>
    <row r="2" spans="1:3" x14ac:dyDescent="0.25">
      <c r="A2" t="s">
        <v>1</v>
      </c>
      <c r="B2" s="6">
        <v>0.05</v>
      </c>
      <c r="C2" s="5"/>
    </row>
    <row r="3" spans="1:3" x14ac:dyDescent="0.25">
      <c r="A3" t="s">
        <v>13</v>
      </c>
      <c r="B3" s="10">
        <v>1000</v>
      </c>
      <c r="C3" s="5"/>
    </row>
    <row r="4" spans="1:3" x14ac:dyDescent="0.25">
      <c r="A4" t="s">
        <v>11</v>
      </c>
      <c r="B4" s="11">
        <f>NPER(B2/12,B3,-B1)</f>
        <v>20.926206016499037</v>
      </c>
      <c r="C4" s="12" t="str">
        <f>IFERROR(NPER(C2/12,C3,-C1),"")</f>
        <v/>
      </c>
    </row>
    <row r="5" spans="1:3" x14ac:dyDescent="0.25">
      <c r="B5" t="str">
        <f ca="1">_xlfn.FORMULATEXT(B4)</f>
        <v>=NPER(B2/12,B3,-B1)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FV</vt:lpstr>
      <vt:lpstr>PV</vt:lpstr>
      <vt:lpstr>PMT</vt:lpstr>
      <vt:lpstr>NPER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Esquibel</dc:creator>
  <cp:lastModifiedBy>Melissa Esquibel</cp:lastModifiedBy>
  <dcterms:created xsi:type="dcterms:W3CDTF">2016-06-12T15:59:10Z</dcterms:created>
  <dcterms:modified xsi:type="dcterms:W3CDTF">2016-06-12T19:41:29Z</dcterms:modified>
</cp:coreProperties>
</file>